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5865C8CB-2C57-D443-B558-6FF0FCFE046D}" xr6:coauthVersionLast="47" xr6:coauthVersionMax="47" xr10:uidLastSave="{00000000-0000-0000-0000-000000000000}"/>
  <bookViews>
    <workbookView xWindow="0" yWindow="760" windowWidth="29400" windowHeight="16860" xr2:uid="{00000000-000D-0000-FFFF-FFFF00000000}"/>
  </bookViews>
  <sheets>
    <sheet name="PBIM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N4" i="1"/>
  <c r="N8" i="1" s="1"/>
  <c r="H4" i="1"/>
  <c r="H24" i="1" s="1"/>
  <c r="N24" i="1" s="1"/>
  <c r="N22" i="1" l="1"/>
  <c r="N23" i="1" s="1"/>
  <c r="S7" i="1"/>
</calcChain>
</file>

<file path=xl/sharedStrings.xml><?xml version="1.0" encoding="utf-8"?>
<sst xmlns="http://schemas.openxmlformats.org/spreadsheetml/2006/main" count="44" uniqueCount="38">
  <si>
    <t>Date</t>
  </si>
  <si>
    <t>Inv No / Ref No</t>
  </si>
  <si>
    <t>Item description</t>
  </si>
  <si>
    <t>Quantity</t>
  </si>
  <si>
    <t>Price (Unit)</t>
  </si>
  <si>
    <t>Total</t>
  </si>
  <si>
    <t>MBB 382338</t>
  </si>
  <si>
    <t>Allowance Claim Request from PBIM</t>
  </si>
  <si>
    <t>-</t>
  </si>
  <si>
    <t>Deposit for burger for 334pax</t>
  </si>
  <si>
    <t>Domino's Pizza</t>
  </si>
  <si>
    <t>CR 0000195457</t>
  </si>
  <si>
    <t>Vest</t>
  </si>
  <si>
    <t>Loud Hailer &amp; Traffic Batons Batteries</t>
  </si>
  <si>
    <t>Balance payment for burger</t>
  </si>
  <si>
    <t>Cleaning (Vest) 11.4kg</t>
  </si>
  <si>
    <t>BALANCE</t>
  </si>
  <si>
    <t>Penang Bridge International Marathon Public Duty Account</t>
  </si>
  <si>
    <t>IBG20241228000026</t>
  </si>
  <si>
    <t>IBG20241228000027</t>
  </si>
  <si>
    <t>IBG20241228000028</t>
  </si>
  <si>
    <t>IBG20241228000030</t>
  </si>
  <si>
    <t>IBG20241228000031</t>
  </si>
  <si>
    <t>IBG20241228000033</t>
  </si>
  <si>
    <t>IBG20241228000035</t>
  </si>
  <si>
    <t>IBG20241228000036</t>
  </si>
  <si>
    <t>IBG20241228000038</t>
  </si>
  <si>
    <t>IBG20241228000039</t>
  </si>
  <si>
    <t>Volunteers' Allowance (Ali bin Ahmad)</t>
  </si>
  <si>
    <t>Volunteers' Allowance (Siti binti Azlan)</t>
  </si>
  <si>
    <t>Volunteers' Allowance (Lim Ah Beng)</t>
  </si>
  <si>
    <t>Volunteers' Allowance (Devi Muthu)</t>
  </si>
  <si>
    <t>Volunteers' Allowance (Ong Ai Ling)</t>
  </si>
  <si>
    <t>Volunteers' Allowance (Vellu Samy)</t>
  </si>
  <si>
    <t>Volunteers' Allowance (Ho Chin Chai)</t>
  </si>
  <si>
    <t>Volunteers' Allowance (Linda Ang)</t>
  </si>
  <si>
    <t>Volunteers' Allowance (Tiara Yusoff)</t>
  </si>
  <si>
    <t>Volunteers' Allowance (Latiff Ahmad)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</si>
</sst>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4409]d\ mmmm\,\ yyyy"/>
    <numFmt numFmtId="165" formatCode="_([$RM-4409]* #,##0.00_);_([$RM-4409]* \(#,##0.00\);_([$RM-4409]* &quot;-&quot;??_);_(@_)"/>
    <numFmt numFmtId="166" formatCode="[$-14409]d/m/yyyy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rgb="FFBFBFBF"/>
      <name val="Calibri"/>
      <family val="2"/>
    </font>
    <font>
      <b/>
      <sz val="11"/>
      <color rgb="FFFF0000"/>
      <name val="Calibri"/>
      <family val="2"/>
    </font>
    <font>
      <sz val="10"/>
      <color rgb="FF00CC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1" fillId="2" borderId="6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164" fontId="1" fillId="2" borderId="11" xfId="0" applyNumberFormat="1" applyFont="1" applyFill="1" applyBorder="1" applyAlignment="1">
      <alignment horizontal="left" vertical="top"/>
    </xf>
    <xf numFmtId="0" fontId="1" fillId="2" borderId="11" xfId="0" applyFont="1" applyFill="1" applyBorder="1"/>
    <xf numFmtId="3" fontId="1" fillId="2" borderId="11" xfId="0" applyNumberFormat="1" applyFon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164" fontId="1" fillId="2" borderId="13" xfId="0" applyNumberFormat="1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/>
    </xf>
    <xf numFmtId="165" fontId="1" fillId="2" borderId="1" xfId="0" applyNumberFormat="1" applyFont="1" applyFill="1" applyBorder="1"/>
    <xf numFmtId="166" fontId="1" fillId="2" borderId="11" xfId="0" applyNumberFormat="1" applyFont="1" applyFill="1" applyBorder="1" applyAlignment="1">
      <alignment horizontal="left"/>
    </xf>
    <xf numFmtId="0" fontId="5" fillId="0" borderId="0" xfId="0" applyFont="1"/>
    <xf numFmtId="0" fontId="1" fillId="0" borderId="13" xfId="0" applyFont="1" applyBorder="1"/>
    <xf numFmtId="0" fontId="1" fillId="0" borderId="11" xfId="0" applyFont="1" applyBorder="1"/>
    <xf numFmtId="3" fontId="1" fillId="0" borderId="11" xfId="0" applyNumberFormat="1" applyFont="1" applyBorder="1"/>
    <xf numFmtId="165" fontId="1" fillId="0" borderId="11" xfId="0" applyNumberFormat="1" applyFont="1" applyBorder="1"/>
    <xf numFmtId="0" fontId="1" fillId="2" borderId="13" xfId="0" applyFont="1" applyFill="1" applyBorder="1"/>
    <xf numFmtId="165" fontId="6" fillId="2" borderId="11" xfId="0" applyNumberFormat="1" applyFont="1" applyFill="1" applyBorder="1"/>
    <xf numFmtId="0" fontId="7" fillId="2" borderId="11" xfId="0" applyFont="1" applyFill="1" applyBorder="1"/>
    <xf numFmtId="165" fontId="8" fillId="2" borderId="11" xfId="0" applyNumberFormat="1" applyFont="1" applyFill="1" applyBorder="1"/>
    <xf numFmtId="0" fontId="1" fillId="3" borderId="11" xfId="0" applyFont="1" applyFill="1" applyBorder="1"/>
    <xf numFmtId="165" fontId="1" fillId="3" borderId="11" xfId="0" applyNumberFormat="1" applyFont="1" applyFill="1" applyBorder="1"/>
    <xf numFmtId="165" fontId="1" fillId="3" borderId="12" xfId="0" applyNumberFormat="1" applyFont="1" applyFill="1" applyBorder="1"/>
    <xf numFmtId="0" fontId="1" fillId="3" borderId="13" xfId="0" applyFont="1" applyFill="1" applyBorder="1"/>
    <xf numFmtId="0" fontId="2" fillId="2" borderId="3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9"/>
  <sheetViews>
    <sheetView tabSelected="1" topLeftCell="B1" zoomScaleNormal="100" workbookViewId="0">
      <selection activeCell="B1" sqref="B1"/>
    </sheetView>
  </sheetViews>
  <sheetFormatPr baseColWidth="10" defaultColWidth="12.6640625" defaultRowHeight="15.75" customHeight="1" x14ac:dyDescent="0.15"/>
  <cols>
    <col min="1" max="1" width="8" hidden="1" customWidth="1"/>
    <col min="2" max="2" width="3.6640625" customWidth="1"/>
    <col min="3" max="3" width="17.33203125" bestFit="1" customWidth="1"/>
    <col min="4" max="4" width="11.5" bestFit="1" customWidth="1"/>
    <col min="5" max="5" width="34.6640625" customWidth="1"/>
    <col min="6" max="6" width="8" customWidth="1"/>
    <col min="7" max="8" width="13" customWidth="1"/>
    <col min="9" max="9" width="17.33203125" bestFit="1" customWidth="1"/>
    <col min="10" max="10" width="17" customWidth="1"/>
    <col min="11" max="11" width="33.5" customWidth="1"/>
    <col min="12" max="12" width="9" customWidth="1"/>
    <col min="13" max="14" width="15.1640625" customWidth="1"/>
    <col min="15" max="15" width="3.83203125" customWidth="1"/>
    <col min="16" max="18" width="8" customWidth="1"/>
    <col min="19" max="19" width="15.1640625" customWidth="1"/>
    <col min="20" max="23" width="8" customWidth="1"/>
    <col min="24" max="30" width="14.33203125" customWidth="1"/>
  </cols>
  <sheetData>
    <row r="1" spans="1:23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.75" customHeight="1" x14ac:dyDescent="0.2">
      <c r="A2" s="1"/>
      <c r="B2" s="1"/>
      <c r="C2" s="2"/>
      <c r="D2" s="3"/>
      <c r="E2" s="32" t="s">
        <v>17</v>
      </c>
      <c r="F2" s="33"/>
      <c r="G2" s="33"/>
      <c r="H2" s="33"/>
      <c r="I2" s="33"/>
      <c r="J2" s="33"/>
      <c r="K2" s="33"/>
      <c r="L2" s="34"/>
      <c r="M2" s="3"/>
      <c r="N2" s="3"/>
      <c r="O2" s="1"/>
      <c r="P2" s="1"/>
      <c r="Q2" s="1"/>
      <c r="R2" s="1"/>
      <c r="S2" s="1"/>
      <c r="T2" s="1"/>
      <c r="U2" s="1"/>
      <c r="V2" s="1"/>
      <c r="W2" s="1"/>
    </row>
    <row r="3" spans="1:23" ht="27" customHeight="1" x14ac:dyDescent="0.15">
      <c r="A3" s="1"/>
      <c r="B3" s="4"/>
      <c r="C3" s="5" t="s">
        <v>0</v>
      </c>
      <c r="D3" s="6" t="s">
        <v>1</v>
      </c>
      <c r="E3" s="5" t="s">
        <v>2</v>
      </c>
      <c r="F3" s="5" t="s">
        <v>3</v>
      </c>
      <c r="G3" s="5" t="s">
        <v>4</v>
      </c>
      <c r="H3" s="7" t="s">
        <v>5</v>
      </c>
      <c r="I3" s="8" t="s">
        <v>0</v>
      </c>
      <c r="J3" s="5" t="s">
        <v>1</v>
      </c>
      <c r="K3" s="5" t="s">
        <v>2</v>
      </c>
      <c r="L3" s="5" t="s">
        <v>3</v>
      </c>
      <c r="M3" s="5" t="s">
        <v>4</v>
      </c>
      <c r="N3" s="5" t="s">
        <v>5</v>
      </c>
      <c r="O3" s="9"/>
      <c r="P3" s="1"/>
      <c r="Q3" s="1"/>
      <c r="R3" s="1"/>
      <c r="S3" s="1"/>
      <c r="T3" s="1"/>
      <c r="U3" s="1"/>
      <c r="V3" s="1"/>
      <c r="W3" s="1"/>
    </row>
    <row r="4" spans="1:23" ht="13.5" customHeight="1" x14ac:dyDescent="0.15">
      <c r="A4" s="1"/>
      <c r="B4" s="1"/>
      <c r="C4" s="10">
        <v>45644</v>
      </c>
      <c r="D4" s="11" t="s">
        <v>6</v>
      </c>
      <c r="E4" s="11" t="s">
        <v>7</v>
      </c>
      <c r="F4" s="12">
        <v>1</v>
      </c>
      <c r="G4" s="13">
        <v>10000</v>
      </c>
      <c r="H4" s="14">
        <f>(F4*G4)</f>
        <v>10000</v>
      </c>
      <c r="I4" s="15">
        <v>45638</v>
      </c>
      <c r="J4" s="16" t="s">
        <v>8</v>
      </c>
      <c r="K4" s="16" t="s">
        <v>9</v>
      </c>
      <c r="L4" s="12">
        <v>1</v>
      </c>
      <c r="M4" s="13">
        <v>336</v>
      </c>
      <c r="N4" s="13">
        <f t="shared" ref="N4:N7" si="0">L4*M4</f>
        <v>336</v>
      </c>
      <c r="O4" s="1"/>
      <c r="P4" s="1">
        <v>1</v>
      </c>
      <c r="Q4" s="1"/>
      <c r="R4" s="1"/>
      <c r="S4" s="1"/>
      <c r="T4" s="1"/>
      <c r="U4" s="1"/>
      <c r="V4" s="1"/>
      <c r="W4" s="1"/>
    </row>
    <row r="5" spans="1:23" ht="13.5" customHeight="1" x14ac:dyDescent="0.15">
      <c r="A5" s="1"/>
      <c r="B5" s="1"/>
      <c r="C5" s="10"/>
      <c r="D5" s="11"/>
      <c r="E5" s="11"/>
      <c r="F5" s="12"/>
      <c r="G5" s="13"/>
      <c r="H5" s="14"/>
      <c r="I5" s="15">
        <v>45642</v>
      </c>
      <c r="J5" s="16">
        <v>175531</v>
      </c>
      <c r="K5" s="11" t="s">
        <v>10</v>
      </c>
      <c r="L5" s="12">
        <v>89</v>
      </c>
      <c r="M5" s="13">
        <v>19</v>
      </c>
      <c r="N5" s="13">
        <f t="shared" si="0"/>
        <v>1691</v>
      </c>
      <c r="O5" s="1"/>
      <c r="P5" s="1">
        <v>2</v>
      </c>
      <c r="Q5" s="1"/>
      <c r="R5" s="1"/>
      <c r="S5" s="1"/>
      <c r="T5" s="1"/>
      <c r="U5" s="1"/>
      <c r="V5" s="1"/>
      <c r="W5" s="1"/>
    </row>
    <row r="6" spans="1:23" ht="13.5" customHeight="1" x14ac:dyDescent="0.15">
      <c r="A6" s="1"/>
      <c r="B6" s="1"/>
      <c r="C6" s="10"/>
      <c r="D6" s="11"/>
      <c r="E6" s="11"/>
      <c r="F6" s="12"/>
      <c r="G6" s="13"/>
      <c r="H6" s="14"/>
      <c r="I6" s="15">
        <v>45642</v>
      </c>
      <c r="J6" s="16" t="s">
        <v>11</v>
      </c>
      <c r="K6" s="11" t="s">
        <v>12</v>
      </c>
      <c r="L6" s="12">
        <v>100</v>
      </c>
      <c r="M6" s="13">
        <v>6.5</v>
      </c>
      <c r="N6" s="13">
        <f t="shared" si="0"/>
        <v>650</v>
      </c>
      <c r="O6" s="1"/>
      <c r="P6" s="1">
        <v>3</v>
      </c>
      <c r="Q6" s="1"/>
      <c r="R6" s="1"/>
      <c r="S6" s="1"/>
      <c r="T6" s="1"/>
      <c r="U6" s="1"/>
      <c r="V6" s="1"/>
      <c r="W6" s="1"/>
    </row>
    <row r="7" spans="1:23" ht="13.5" customHeight="1" x14ac:dyDescent="0.15">
      <c r="A7" s="1"/>
      <c r="B7" s="1"/>
      <c r="C7" s="10"/>
      <c r="D7" s="11"/>
      <c r="E7" s="11"/>
      <c r="F7" s="12"/>
      <c r="G7" s="13"/>
      <c r="H7" s="14"/>
      <c r="I7" s="15">
        <v>45642</v>
      </c>
      <c r="J7" s="16">
        <v>617403659</v>
      </c>
      <c r="K7" s="11" t="s">
        <v>13</v>
      </c>
      <c r="L7" s="12">
        <v>13</v>
      </c>
      <c r="M7" s="13">
        <v>6.5</v>
      </c>
      <c r="N7" s="13">
        <f t="shared" si="0"/>
        <v>84.5</v>
      </c>
      <c r="O7" s="1"/>
      <c r="P7" s="1">
        <v>4</v>
      </c>
      <c r="Q7" s="1"/>
      <c r="R7" s="1"/>
      <c r="S7" s="17">
        <f>6500-N4-N5-N6-N7-N8-N19</f>
        <v>3195.5</v>
      </c>
      <c r="T7" s="1"/>
      <c r="U7" s="1"/>
      <c r="V7" s="1"/>
      <c r="W7" s="1"/>
    </row>
    <row r="8" spans="1:23" ht="13.5" customHeight="1" x14ac:dyDescent="0.15">
      <c r="A8" s="1"/>
      <c r="B8" s="1"/>
      <c r="C8" s="10"/>
      <c r="D8" s="11"/>
      <c r="E8" s="11"/>
      <c r="F8" s="12"/>
      <c r="G8" s="13"/>
      <c r="H8" s="14"/>
      <c r="I8" s="15">
        <v>45642</v>
      </c>
      <c r="J8" s="16">
        <v>10333</v>
      </c>
      <c r="K8" s="11" t="s">
        <v>14</v>
      </c>
      <c r="L8" s="12">
        <v>200</v>
      </c>
      <c r="M8" s="13">
        <v>4</v>
      </c>
      <c r="N8" s="13">
        <f>(L8*M8)-N4</f>
        <v>464</v>
      </c>
      <c r="O8" s="1"/>
      <c r="P8" s="1">
        <v>5</v>
      </c>
      <c r="Q8" s="1"/>
      <c r="R8" s="1"/>
      <c r="S8" s="1"/>
      <c r="T8" s="1"/>
      <c r="U8" s="1"/>
      <c r="V8" s="1"/>
      <c r="W8" s="1"/>
    </row>
    <row r="9" spans="1:23" ht="13.5" customHeight="1" x14ac:dyDescent="0.15">
      <c r="A9" s="1"/>
      <c r="B9" s="1"/>
      <c r="C9" s="10"/>
      <c r="D9" s="11"/>
      <c r="E9" s="11"/>
      <c r="F9" s="12"/>
      <c r="G9" s="13"/>
      <c r="H9" s="14"/>
      <c r="I9" s="15">
        <v>45654</v>
      </c>
      <c r="J9" s="16" t="s">
        <v>18</v>
      </c>
      <c r="K9" s="11" t="s">
        <v>28</v>
      </c>
      <c r="L9" s="12">
        <v>50</v>
      </c>
      <c r="M9" s="13">
        <v>70</v>
      </c>
      <c r="N9" s="13">
        <f t="shared" ref="N9:N19" si="1">L9*M9</f>
        <v>3500</v>
      </c>
      <c r="O9" s="1"/>
      <c r="P9" s="1">
        <v>6</v>
      </c>
      <c r="Q9" s="1"/>
      <c r="R9" s="1"/>
      <c r="S9" s="1"/>
      <c r="T9" s="1"/>
      <c r="U9" s="1"/>
      <c r="V9" s="1"/>
      <c r="W9" s="1"/>
    </row>
    <row r="10" spans="1:23" ht="13.5" customHeight="1" x14ac:dyDescent="0.15">
      <c r="A10" s="1"/>
      <c r="B10" s="1"/>
      <c r="C10" s="10"/>
      <c r="D10" s="11"/>
      <c r="E10" s="11"/>
      <c r="F10" s="12"/>
      <c r="G10" s="13"/>
      <c r="H10" s="14"/>
      <c r="I10" s="15">
        <v>45654</v>
      </c>
      <c r="J10" s="16" t="s">
        <v>19</v>
      </c>
      <c r="K10" s="11" t="s">
        <v>29</v>
      </c>
      <c r="L10" s="12">
        <v>35</v>
      </c>
      <c r="M10" s="13">
        <v>70</v>
      </c>
      <c r="N10" s="13">
        <f t="shared" si="1"/>
        <v>2450</v>
      </c>
      <c r="O10" s="1"/>
      <c r="P10" s="1">
        <v>7</v>
      </c>
      <c r="Q10" s="1"/>
      <c r="R10" s="1"/>
      <c r="S10" s="1"/>
      <c r="T10" s="1"/>
      <c r="U10" s="1"/>
      <c r="V10" s="1"/>
      <c r="W10" s="1"/>
    </row>
    <row r="11" spans="1:23" ht="13.5" customHeight="1" x14ac:dyDescent="0.15">
      <c r="A11" s="1"/>
      <c r="B11" s="1"/>
      <c r="C11" s="10"/>
      <c r="D11" s="11"/>
      <c r="E11" s="11"/>
      <c r="F11" s="12"/>
      <c r="G11" s="13"/>
      <c r="H11" s="14"/>
      <c r="I11" s="15">
        <v>45654</v>
      </c>
      <c r="J11" s="16" t="s">
        <v>20</v>
      </c>
      <c r="K11" s="11" t="s">
        <v>30</v>
      </c>
      <c r="L11" s="12">
        <v>10</v>
      </c>
      <c r="M11" s="13">
        <v>70</v>
      </c>
      <c r="N11" s="13">
        <f t="shared" si="1"/>
        <v>700</v>
      </c>
      <c r="O11" s="1"/>
      <c r="P11" s="1">
        <v>8</v>
      </c>
      <c r="Q11" s="1"/>
      <c r="R11" s="1"/>
      <c r="S11" s="1"/>
      <c r="T11" s="1"/>
      <c r="U11" s="1"/>
      <c r="V11" s="1"/>
      <c r="W11" s="1"/>
    </row>
    <row r="12" spans="1:23" ht="13.5" customHeight="1" x14ac:dyDescent="0.15">
      <c r="A12" s="1"/>
      <c r="B12" s="1"/>
      <c r="C12" s="18"/>
      <c r="D12" s="11"/>
      <c r="E12" s="11"/>
      <c r="F12" s="12"/>
      <c r="G12" s="13"/>
      <c r="H12" s="14"/>
      <c r="I12" s="15">
        <v>45654</v>
      </c>
      <c r="J12" s="16" t="s">
        <v>21</v>
      </c>
      <c r="K12" s="11" t="s">
        <v>31</v>
      </c>
      <c r="L12" s="12">
        <v>20</v>
      </c>
      <c r="M12" s="13">
        <v>70</v>
      </c>
      <c r="N12" s="13">
        <f t="shared" si="1"/>
        <v>1400</v>
      </c>
      <c r="O12" s="1"/>
      <c r="P12" s="1">
        <v>9</v>
      </c>
      <c r="Q12" s="1"/>
      <c r="R12" s="1"/>
      <c r="S12" s="1"/>
      <c r="T12" s="1"/>
      <c r="U12" s="1"/>
      <c r="V12" s="1"/>
      <c r="W12" s="1"/>
    </row>
    <row r="13" spans="1:23" ht="13.5" customHeight="1" x14ac:dyDescent="0.15">
      <c r="A13" s="1"/>
      <c r="B13" s="1"/>
      <c r="C13" s="11"/>
      <c r="D13" s="11"/>
      <c r="E13" s="11"/>
      <c r="F13" s="12"/>
      <c r="G13" s="13"/>
      <c r="H13" s="14"/>
      <c r="I13" s="15">
        <v>45654</v>
      </c>
      <c r="J13" s="16" t="s">
        <v>22</v>
      </c>
      <c r="K13" s="11" t="s">
        <v>32</v>
      </c>
      <c r="L13" s="12">
        <v>22</v>
      </c>
      <c r="M13" s="13">
        <v>70</v>
      </c>
      <c r="N13" s="13">
        <f t="shared" si="1"/>
        <v>1540</v>
      </c>
      <c r="O13" s="1"/>
      <c r="P13" s="1">
        <v>10</v>
      </c>
      <c r="Q13" s="1"/>
      <c r="R13" s="1"/>
      <c r="S13" s="1"/>
      <c r="T13" s="1"/>
      <c r="U13" s="1"/>
      <c r="V13" s="1"/>
      <c r="W13" s="1"/>
    </row>
    <row r="14" spans="1:23" ht="14.25" customHeight="1" x14ac:dyDescent="0.15">
      <c r="A14" s="1"/>
      <c r="B14" s="1"/>
      <c r="C14" s="11"/>
      <c r="D14" s="11"/>
      <c r="E14" s="11"/>
      <c r="F14" s="12"/>
      <c r="G14" s="13"/>
      <c r="H14" s="14"/>
      <c r="I14" s="15">
        <v>45654</v>
      </c>
      <c r="J14" s="16" t="s">
        <v>23</v>
      </c>
      <c r="K14" s="11" t="s">
        <v>33</v>
      </c>
      <c r="L14" s="12">
        <v>50</v>
      </c>
      <c r="M14" s="13">
        <v>70</v>
      </c>
      <c r="N14" s="13">
        <f t="shared" si="1"/>
        <v>3500</v>
      </c>
      <c r="O14" s="1"/>
      <c r="P14" s="1">
        <v>11</v>
      </c>
      <c r="Q14" s="1"/>
      <c r="R14" s="1"/>
      <c r="S14" s="1"/>
      <c r="T14" s="1"/>
      <c r="U14" s="1"/>
      <c r="V14" s="1"/>
      <c r="W14" s="1"/>
    </row>
    <row r="15" spans="1:23" ht="13.5" customHeight="1" x14ac:dyDescent="0.15">
      <c r="A15" s="1"/>
      <c r="B15" s="1"/>
      <c r="C15" s="11"/>
      <c r="D15" s="11"/>
      <c r="E15" s="11"/>
      <c r="F15" s="12"/>
      <c r="G15" s="13"/>
      <c r="H15" s="14"/>
      <c r="I15" s="15">
        <v>45654</v>
      </c>
      <c r="J15" s="16" t="s">
        <v>24</v>
      </c>
      <c r="K15" s="11" t="s">
        <v>34</v>
      </c>
      <c r="L15" s="12">
        <v>20</v>
      </c>
      <c r="M15" s="13">
        <v>70</v>
      </c>
      <c r="N15" s="13">
        <f t="shared" si="1"/>
        <v>1400</v>
      </c>
      <c r="O15" s="1"/>
      <c r="P15" s="1">
        <v>12</v>
      </c>
      <c r="Q15" s="1"/>
      <c r="R15" s="1"/>
      <c r="S15" s="1"/>
      <c r="T15" s="1"/>
      <c r="U15" s="1"/>
      <c r="V15" s="1"/>
      <c r="W15" s="1"/>
    </row>
    <row r="16" spans="1:23" ht="13.5" customHeight="1" x14ac:dyDescent="0.15">
      <c r="A16" s="1"/>
      <c r="B16" s="1"/>
      <c r="C16" s="11"/>
      <c r="D16" s="11"/>
      <c r="E16" s="11"/>
      <c r="F16" s="12"/>
      <c r="G16" s="13"/>
      <c r="H16" s="14"/>
      <c r="I16" s="15">
        <v>45654</v>
      </c>
      <c r="J16" s="16" t="s">
        <v>25</v>
      </c>
      <c r="K16" s="11" t="s">
        <v>35</v>
      </c>
      <c r="L16" s="12">
        <v>16</v>
      </c>
      <c r="M16" s="13">
        <v>70</v>
      </c>
      <c r="N16" s="13">
        <f t="shared" si="1"/>
        <v>1120</v>
      </c>
      <c r="O16" s="1"/>
      <c r="P16" s="1">
        <v>13</v>
      </c>
      <c r="Q16" s="1"/>
      <c r="R16" s="1"/>
      <c r="S16" s="1"/>
      <c r="T16" s="1"/>
      <c r="U16" s="1"/>
      <c r="V16" s="1"/>
      <c r="W16" s="1"/>
    </row>
    <row r="17" spans="1:23" ht="13.5" customHeight="1" x14ac:dyDescent="0.15">
      <c r="A17" s="1"/>
      <c r="B17" s="1"/>
      <c r="C17" s="11"/>
      <c r="D17" s="11"/>
      <c r="E17" s="11"/>
      <c r="F17" s="12"/>
      <c r="G17" s="13"/>
      <c r="H17" s="14"/>
      <c r="I17" s="15">
        <v>45654</v>
      </c>
      <c r="J17" s="16" t="s">
        <v>26</v>
      </c>
      <c r="K17" s="11" t="s">
        <v>36</v>
      </c>
      <c r="L17" s="19">
        <v>6</v>
      </c>
      <c r="M17" s="13">
        <v>70</v>
      </c>
      <c r="N17" s="13">
        <f t="shared" si="1"/>
        <v>420</v>
      </c>
      <c r="O17" s="1"/>
      <c r="P17" s="1">
        <v>14</v>
      </c>
      <c r="Q17" s="1"/>
      <c r="R17" s="1"/>
      <c r="S17" s="1"/>
      <c r="T17" s="1"/>
      <c r="U17" s="1"/>
      <c r="V17" s="1"/>
      <c r="W17" s="1"/>
    </row>
    <row r="18" spans="1:23" ht="13.5" customHeight="1" x14ac:dyDescent="0.15">
      <c r="A18" s="1"/>
      <c r="B18" s="1"/>
      <c r="C18" s="11"/>
      <c r="D18" s="11"/>
      <c r="E18" s="11"/>
      <c r="F18" s="12"/>
      <c r="G18" s="13"/>
      <c r="H18" s="14"/>
      <c r="I18" s="15">
        <v>45654</v>
      </c>
      <c r="J18" s="16" t="s">
        <v>27</v>
      </c>
      <c r="K18" s="11" t="s">
        <v>37</v>
      </c>
      <c r="L18" s="12">
        <v>12</v>
      </c>
      <c r="M18" s="13">
        <v>70</v>
      </c>
      <c r="N18" s="13">
        <f t="shared" si="1"/>
        <v>840</v>
      </c>
      <c r="O18" s="1"/>
      <c r="P18" s="1">
        <v>15</v>
      </c>
      <c r="Q18" s="1"/>
      <c r="R18" s="1"/>
      <c r="S18" s="1"/>
      <c r="T18" s="1"/>
      <c r="U18" s="1"/>
      <c r="V18" s="1"/>
      <c r="W18" s="1"/>
    </row>
    <row r="19" spans="1:23" ht="13.5" customHeight="1" x14ac:dyDescent="0.15">
      <c r="A19" s="1"/>
      <c r="B19" s="1"/>
      <c r="C19" s="11"/>
      <c r="D19" s="11"/>
      <c r="E19" s="11"/>
      <c r="F19" s="12"/>
      <c r="G19" s="13"/>
      <c r="H19" s="14"/>
      <c r="I19" s="15">
        <v>45654</v>
      </c>
      <c r="J19" s="16">
        <v>646617771</v>
      </c>
      <c r="K19" s="11" t="s">
        <v>15</v>
      </c>
      <c r="L19" s="12">
        <v>1</v>
      </c>
      <c r="M19" s="13">
        <v>79</v>
      </c>
      <c r="N19" s="13">
        <f t="shared" si="1"/>
        <v>79</v>
      </c>
      <c r="O19" s="1"/>
      <c r="P19" s="1">
        <v>16</v>
      </c>
      <c r="Q19" s="1"/>
      <c r="R19" s="1"/>
      <c r="S19" s="1"/>
      <c r="T19" s="1"/>
      <c r="U19" s="1"/>
      <c r="V19" s="1"/>
      <c r="W19" s="1"/>
    </row>
    <row r="20" spans="1:23" ht="13.5" customHeight="1" x14ac:dyDescent="0.15">
      <c r="A20" s="1"/>
      <c r="B20" s="1"/>
      <c r="C20" s="11"/>
      <c r="D20" s="11"/>
      <c r="E20" s="11"/>
      <c r="F20" s="12"/>
      <c r="G20" s="13"/>
      <c r="H20" s="14"/>
      <c r="I20" s="20"/>
      <c r="J20" s="21"/>
      <c r="K20" s="21"/>
      <c r="L20" s="22"/>
      <c r="M20" s="23"/>
      <c r="N20" s="23"/>
      <c r="O20" s="1"/>
      <c r="P20" s="1"/>
      <c r="Q20" s="1"/>
      <c r="R20" s="1"/>
      <c r="S20" s="1"/>
      <c r="T20" s="1"/>
      <c r="U20" s="1"/>
      <c r="V20" s="1"/>
      <c r="W20" s="1"/>
    </row>
    <row r="21" spans="1:23" ht="13.5" customHeight="1" x14ac:dyDescent="0.15">
      <c r="A21" s="1"/>
      <c r="B21" s="1"/>
      <c r="C21" s="11"/>
      <c r="D21" s="11"/>
      <c r="E21" s="11"/>
      <c r="F21" s="12"/>
      <c r="G21" s="13"/>
      <c r="H21" s="14"/>
      <c r="I21" s="24"/>
      <c r="J21" s="11"/>
      <c r="K21" s="11"/>
      <c r="L21" s="12"/>
      <c r="M21" s="13"/>
      <c r="N21" s="13"/>
      <c r="O21" s="1"/>
      <c r="P21" s="1"/>
      <c r="Q21" s="1"/>
      <c r="R21" s="1"/>
      <c r="S21" s="1"/>
      <c r="T21" s="1"/>
      <c r="U21" s="1"/>
      <c r="V21" s="1"/>
      <c r="W21" s="1"/>
    </row>
    <row r="22" spans="1:23" ht="15" x14ac:dyDescent="0.2">
      <c r="A22" s="1"/>
      <c r="B22" s="1"/>
      <c r="C22" s="11"/>
      <c r="D22" s="11"/>
      <c r="E22" s="11"/>
      <c r="F22" s="13"/>
      <c r="G22" s="13"/>
      <c r="H22" s="14"/>
      <c r="I22" s="24"/>
      <c r="J22" s="11"/>
      <c r="K22" s="11"/>
      <c r="L22" s="11"/>
      <c r="M22" s="25"/>
      <c r="N22" s="25">
        <f>SUM(N4:N21)</f>
        <v>20174.5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 ht="15" x14ac:dyDescent="0.2">
      <c r="A23" s="1"/>
      <c r="B23" s="1"/>
      <c r="C23" s="11"/>
      <c r="D23" s="11"/>
      <c r="E23" s="11"/>
      <c r="F23" s="13"/>
      <c r="G23" s="13"/>
      <c r="H23" s="14"/>
      <c r="I23" s="15"/>
      <c r="J23" s="26"/>
      <c r="K23" s="26" t="s">
        <v>16</v>
      </c>
      <c r="L23" s="13"/>
      <c r="M23" s="27"/>
      <c r="N23" s="27">
        <f>H24-N22</f>
        <v>-10174.5</v>
      </c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15">
      <c r="A24" s="1"/>
      <c r="B24" s="1"/>
      <c r="C24" s="28"/>
      <c r="D24" s="28"/>
      <c r="E24" s="28"/>
      <c r="F24" s="29"/>
      <c r="G24" s="29"/>
      <c r="H24" s="30">
        <f>SUM(H4:H13)</f>
        <v>10000</v>
      </c>
      <c r="I24" s="31"/>
      <c r="J24" s="28"/>
      <c r="K24" s="28"/>
      <c r="L24" s="29"/>
      <c r="M24" s="29"/>
      <c r="N24" s="29">
        <f>H24</f>
        <v>10000</v>
      </c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</row>
    <row r="27" spans="1:23" ht="12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15"/>
    <row r="169" spans="1:23" ht="12.75" customHeight="1" x14ac:dyDescent="0.15"/>
    <row r="170" spans="1:23" ht="12.75" customHeight="1" x14ac:dyDescent="0.15"/>
    <row r="171" spans="1:23" ht="12.75" customHeight="1" x14ac:dyDescent="0.15"/>
    <row r="172" spans="1:23" ht="12.75" customHeight="1" x14ac:dyDescent="0.15"/>
    <row r="173" spans="1:23" ht="12.75" customHeight="1" x14ac:dyDescent="0.15"/>
    <row r="174" spans="1:23" ht="12.75" customHeight="1" x14ac:dyDescent="0.15"/>
    <row r="175" spans="1:23" ht="12.75" customHeight="1" x14ac:dyDescent="0.15"/>
    <row r="176" spans="1:23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  <row r="986" ht="13" x14ac:dyDescent="0.15"/>
    <row r="987" ht="13" x14ac:dyDescent="0.15"/>
    <row r="988" ht="13" x14ac:dyDescent="0.15"/>
    <row r="989" ht="13" x14ac:dyDescent="0.15"/>
    <row r="990" ht="13" x14ac:dyDescent="0.15"/>
    <row r="991" ht="13" x14ac:dyDescent="0.15"/>
    <row r="992" ht="13" x14ac:dyDescent="0.15"/>
    <row r="993" ht="13" x14ac:dyDescent="0.15"/>
    <row r="994" ht="13" x14ac:dyDescent="0.15"/>
    <row r="995" ht="13" x14ac:dyDescent="0.15"/>
    <row r="996" ht="13" x14ac:dyDescent="0.15"/>
    <row r="997" ht="13" x14ac:dyDescent="0.15"/>
    <row r="998" ht="13" x14ac:dyDescent="0.15"/>
    <row r="999" ht="13" x14ac:dyDescent="0.15"/>
    <row r="1000" ht="13" x14ac:dyDescent="0.15"/>
    <row r="1001" ht="13" x14ac:dyDescent="0.15"/>
    <row r="1002" ht="13" x14ac:dyDescent="0.15"/>
    <row r="1003" ht="13" x14ac:dyDescent="0.15"/>
    <row r="1004" ht="13" x14ac:dyDescent="0.15"/>
    <row r="1005" ht="13" x14ac:dyDescent="0.15"/>
    <row r="1006" ht="13" x14ac:dyDescent="0.15"/>
    <row r="1007" ht="13" x14ac:dyDescent="0.15"/>
    <row r="1008" ht="13" x14ac:dyDescent="0.15"/>
    <row r="1009" ht="13" x14ac:dyDescent="0.15"/>
  </sheetData>
  <mergeCells count="1">
    <mergeCell ref="E2:L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PBIM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</cp:lastModifiedBy>
  <dcterms:modified xsi:type="dcterms:W3CDTF">2024-06-09T03:36:25Z</dcterms:modified>
</cp:coreProperties>
</file>